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13_ncr:1_{819EFBE0-6E18-4A2A-856A-03E5AD8EF188}" xr6:coauthVersionLast="45" xr6:coauthVersionMax="45" xr10:uidLastSave="{00000000-0000-0000-0000-000000000000}"/>
  <bookViews>
    <workbookView xWindow="-120" yWindow="-120" windowWidth="29040" windowHeight="15990" xr2:uid="{9585B7D7-8FD1-42A8-B1A0-BCC14E753BF2}"/>
  </bookViews>
  <sheets>
    <sheet name="Příjmy" sheetId="3" r:id="rId1"/>
    <sheet name="Výdaje" sheetId="2" r:id="rId2"/>
    <sheet name="Financování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3" l="1"/>
  <c r="G76" i="3"/>
  <c r="F76" i="3"/>
  <c r="E76" i="3"/>
  <c r="G68" i="3"/>
  <c r="F68" i="3"/>
  <c r="E68" i="3"/>
  <c r="H66" i="3"/>
  <c r="G66" i="3"/>
  <c r="F66" i="3"/>
  <c r="E66" i="3"/>
  <c r="H7" i="1" l="1"/>
  <c r="G7" i="1"/>
  <c r="F7" i="1"/>
  <c r="E7" i="1"/>
  <c r="G29" i="2"/>
  <c r="F29" i="2"/>
  <c r="E29" i="2"/>
  <c r="H27" i="2"/>
  <c r="G27" i="2"/>
  <c r="F27" i="2"/>
  <c r="E27" i="2"/>
  <c r="H22" i="3"/>
  <c r="G22" i="3"/>
  <c r="F22" i="3"/>
  <c r="E22" i="3"/>
  <c r="H20" i="3"/>
  <c r="G20" i="3"/>
  <c r="F20" i="3"/>
  <c r="E20" i="3"/>
  <c r="H18" i="3"/>
  <c r="G18" i="3"/>
  <c r="F18" i="3"/>
  <c r="E18" i="3"/>
  <c r="H15" i="3"/>
  <c r="G15" i="3"/>
  <c r="F15" i="3"/>
  <c r="E15" i="3"/>
  <c r="H25" i="3" l="1"/>
</calcChain>
</file>

<file path=xl/sharedStrings.xml><?xml version="1.0" encoding="utf-8"?>
<sst xmlns="http://schemas.openxmlformats.org/spreadsheetml/2006/main" count="165" uniqueCount="64">
  <si>
    <t>Para</t>
  </si>
  <si>
    <t>Pol</t>
  </si>
  <si>
    <t>Text</t>
  </si>
  <si>
    <t>Splátky půjč.p. od obcí</t>
  </si>
  <si>
    <t>NI. př. transf. od obcí</t>
  </si>
  <si>
    <t>Součet za Para 0000</t>
  </si>
  <si>
    <t>Součet za Para 2321</t>
  </si>
  <si>
    <t>Součet za Para 6310</t>
  </si>
  <si>
    <t>Součet za Para 6330</t>
  </si>
  <si>
    <t>Výdaje rozpočtu 2019 a výhled na rok 2020 (v Kč)</t>
  </si>
  <si>
    <t>Financování rozpočtu 2019 a výhled na rok 2020 (v Kč)</t>
  </si>
  <si>
    <t>Změny stavu kr. prostřed.na účtech mimo OSFA</t>
  </si>
  <si>
    <t>Uhrazené splátky dl. přij. půjč.p.</t>
  </si>
  <si>
    <t>Oper.z peněz.účtů organ.bez char.P a V</t>
  </si>
  <si>
    <t>rok 2019</t>
  </si>
  <si>
    <t>Schválený rozpočet</t>
  </si>
  <si>
    <t>Upravený rozpočet</t>
  </si>
  <si>
    <t>očekávaná skutečnost</t>
  </si>
  <si>
    <t>Návrh rozpočtu</t>
  </si>
  <si>
    <t>rok 2020</t>
  </si>
  <si>
    <t>Příjmy z poskytování služeb a výrobků</t>
  </si>
  <si>
    <t>Přijaté nekapitálové příspěvky a náhrady</t>
  </si>
  <si>
    <t>Platy zaměstnanců v pracovním poměru</t>
  </si>
  <si>
    <t>Ostatní osobní výdaje</t>
  </si>
  <si>
    <t>Pov. poj. na soc. zab. a př. na st.p.z.</t>
  </si>
  <si>
    <t>Pov. poj. na veřejné zdravotní pojištění</t>
  </si>
  <si>
    <t>Převody vlastním rozpočtovým účtům</t>
  </si>
  <si>
    <t>Pov. poj. na úrazové pojištění</t>
  </si>
  <si>
    <t>Ochranné pomůcky</t>
  </si>
  <si>
    <t>Drobný hmotný dlouhodobý majetek</t>
  </si>
  <si>
    <t>Nákup materiálu  j.n.</t>
  </si>
  <si>
    <t>Úroky vlastní</t>
  </si>
  <si>
    <t>Elektrická energie</t>
  </si>
  <si>
    <t>Pohonné hmoty a maziva</t>
  </si>
  <si>
    <t>Poštovní služby</t>
  </si>
  <si>
    <t>Služby elektronických komunikací</t>
  </si>
  <si>
    <t>Služby peněžních ústavů</t>
  </si>
  <si>
    <t>Služby školení a vzdělávání</t>
  </si>
  <si>
    <t>Převody z rozpočtových účtů</t>
  </si>
  <si>
    <t>Zpracování dat a služby souv. s IT a kom</t>
  </si>
  <si>
    <t>Nákup ostatních služeb</t>
  </si>
  <si>
    <t>Výdaje na dodavatel.zajišť.opravy a údržbu</t>
  </si>
  <si>
    <t>Cestovné</t>
  </si>
  <si>
    <t>Výdaje na poř. věcí a služeb - pohoštění</t>
  </si>
  <si>
    <t>Převody vlastní pokladně</t>
  </si>
  <si>
    <t>Platby daní a poplatků st. rozpočtu</t>
  </si>
  <si>
    <t>Platby daní a poplat.kraj.,obcím a st.f</t>
  </si>
  <si>
    <t>Org</t>
  </si>
  <si>
    <t>NI. př. transf. od obcí - Dobrochov</t>
  </si>
  <si>
    <t>NI. př. transf. od obcí - Vranovice-Kelčice</t>
  </si>
  <si>
    <t>NI. př. transf. od obcí - Vřesovice</t>
  </si>
  <si>
    <t>NI. př. transf. od obcí - Výšovice</t>
  </si>
  <si>
    <t>Příjmy z úroků</t>
  </si>
  <si>
    <t>Příjmy celkem</t>
  </si>
  <si>
    <t>Očekávaná skutečnost</t>
  </si>
  <si>
    <t>PŘÍJMY</t>
  </si>
  <si>
    <t>VÝDAJE</t>
  </si>
  <si>
    <t>FINANCOVÁNÍ</t>
  </si>
  <si>
    <t xml:space="preserve">Změny stavu kr. prostřed.na účtech </t>
  </si>
  <si>
    <t>SVAZEK OBCÍ ČOV VÝŠOVICE</t>
  </si>
  <si>
    <t>Kelčice 31, 798 08 Vranovice-Kelčice, IČ: 71192018</t>
  </si>
  <si>
    <t xml:space="preserve">Vyvěšeno dne: </t>
  </si>
  <si>
    <t>Sňato dne:</t>
  </si>
  <si>
    <t>Návrh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</si>
</sst>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0" fontId="1" fillId="2" borderId="0" xfId="0" applyFont="1" applyFill="1" applyBorder="1"/>
    <xf numFmtId="164" fontId="1" fillId="0" borderId="0" xfId="0" applyNumberFormat="1" applyFont="1" applyAlignment="1">
      <alignment horizontal="center"/>
    </xf>
    <xf numFmtId="165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9358-C4F5-4200-A694-B4A91B6A9846}">
  <dimension ref="A2:H81"/>
  <sheetViews>
    <sheetView tabSelected="1" workbookViewId="0">
      <selection activeCell="M57" sqref="M57"/>
    </sheetView>
  </sheetViews>
  <sheetFormatPr defaultRowHeight="12.75" x14ac:dyDescent="0.2"/>
  <cols>
    <col min="1" max="3" width="5.7109375" style="1" customWidth="1"/>
    <col min="4" max="4" width="34.7109375" style="1" customWidth="1"/>
    <col min="5" max="6" width="16.7109375" style="1" customWidth="1"/>
    <col min="7" max="7" width="18.7109375" style="1" customWidth="1"/>
    <col min="8" max="8" width="16.7109375" style="1" customWidth="1"/>
    <col min="9" max="16384" width="9.140625" style="1"/>
  </cols>
  <sheetData>
    <row r="2" spans="1:8" ht="24" customHeight="1" x14ac:dyDescent="0.4">
      <c r="D2" s="12" t="s">
        <v>59</v>
      </c>
    </row>
    <row r="3" spans="1:8" ht="20.100000000000001" customHeight="1" x14ac:dyDescent="0.35">
      <c r="D3" s="11" t="s">
        <v>60</v>
      </c>
    </row>
    <row r="4" spans="1:8" ht="20.100000000000001" customHeight="1" x14ac:dyDescent="0.2"/>
    <row r="5" spans="1:8" ht="20.100000000000001" customHeight="1" x14ac:dyDescent="0.35">
      <c r="D5" s="3" t="s">
        <v>63</v>
      </c>
    </row>
    <row r="6" spans="1:8" ht="20.100000000000001" customHeight="1" x14ac:dyDescent="0.35">
      <c r="A6" s="3"/>
      <c r="D6" s="3" t="s">
        <v>55</v>
      </c>
    </row>
    <row r="7" spans="1:8" x14ac:dyDescent="0.2">
      <c r="A7" s="4" t="s">
        <v>0</v>
      </c>
      <c r="B7" s="4" t="s">
        <v>1</v>
      </c>
      <c r="C7" s="4" t="s">
        <v>47</v>
      </c>
      <c r="D7" s="4" t="s">
        <v>2</v>
      </c>
      <c r="E7" s="4" t="s">
        <v>15</v>
      </c>
      <c r="F7" s="4" t="s">
        <v>16</v>
      </c>
      <c r="G7" s="4" t="s">
        <v>17</v>
      </c>
      <c r="H7" s="4" t="s">
        <v>18</v>
      </c>
    </row>
    <row r="8" spans="1:8" x14ac:dyDescent="0.2">
      <c r="A8" s="8"/>
      <c r="B8" s="8"/>
      <c r="C8" s="8"/>
      <c r="D8" s="8"/>
      <c r="E8" s="8" t="s">
        <v>14</v>
      </c>
      <c r="F8" s="8" t="s">
        <v>14</v>
      </c>
      <c r="G8" s="8" t="s">
        <v>14</v>
      </c>
      <c r="H8" s="8" t="s">
        <v>19</v>
      </c>
    </row>
    <row r="9" spans="1:8" x14ac:dyDescent="0.2">
      <c r="A9" s="5">
        <v>0</v>
      </c>
      <c r="B9" s="5">
        <v>2441</v>
      </c>
      <c r="C9" s="5"/>
      <c r="D9" s="1" t="s">
        <v>3</v>
      </c>
      <c r="E9" s="6">
        <v>0</v>
      </c>
      <c r="F9" s="6">
        <v>0</v>
      </c>
      <c r="G9" s="6">
        <v>1000000</v>
      </c>
      <c r="H9" s="6"/>
    </row>
    <row r="10" spans="1:8" x14ac:dyDescent="0.2">
      <c r="A10" s="5"/>
      <c r="B10" s="5">
        <v>4121</v>
      </c>
      <c r="C10" s="9">
        <v>4022</v>
      </c>
      <c r="D10" s="1" t="s">
        <v>48</v>
      </c>
      <c r="E10" s="6"/>
      <c r="F10" s="6"/>
      <c r="G10" s="6"/>
      <c r="H10" s="6">
        <v>358500</v>
      </c>
    </row>
    <row r="11" spans="1:8" x14ac:dyDescent="0.2">
      <c r="A11" s="5"/>
      <c r="B11" s="5"/>
      <c r="C11" s="9">
        <v>4090</v>
      </c>
      <c r="D11" s="1" t="s">
        <v>49</v>
      </c>
      <c r="E11" s="6"/>
      <c r="F11" s="6"/>
      <c r="G11" s="6"/>
      <c r="H11" s="6">
        <v>836500</v>
      </c>
    </row>
    <row r="12" spans="1:8" x14ac:dyDescent="0.2">
      <c r="A12" s="5"/>
      <c r="B12" s="5"/>
      <c r="C12" s="9">
        <v>4093</v>
      </c>
      <c r="D12" s="1" t="s">
        <v>50</v>
      </c>
      <c r="E12" s="6"/>
      <c r="F12" s="6"/>
      <c r="G12" s="6"/>
      <c r="H12" s="6">
        <v>597500</v>
      </c>
    </row>
    <row r="13" spans="1:8" x14ac:dyDescent="0.2">
      <c r="A13" s="5"/>
      <c r="B13" s="5"/>
      <c r="C13" s="9">
        <v>4094</v>
      </c>
      <c r="D13" s="1" t="s">
        <v>51</v>
      </c>
      <c r="E13" s="6"/>
      <c r="F13" s="6"/>
      <c r="G13" s="6"/>
      <c r="H13" s="6">
        <v>597500</v>
      </c>
    </row>
    <row r="14" spans="1:8" x14ac:dyDescent="0.2">
      <c r="A14" s="5">
        <v>0</v>
      </c>
      <c r="B14" s="5">
        <v>4121</v>
      </c>
      <c r="C14" s="5"/>
      <c r="D14" s="1" t="s">
        <v>4</v>
      </c>
      <c r="E14" s="6">
        <v>2155000</v>
      </c>
      <c r="F14" s="6">
        <v>2155000</v>
      </c>
      <c r="G14" s="6">
        <v>2283350</v>
      </c>
      <c r="H14" s="6"/>
    </row>
    <row r="15" spans="1:8" x14ac:dyDescent="0.2">
      <c r="D15" s="2" t="s">
        <v>5</v>
      </c>
      <c r="E15" s="7">
        <f>SUM(E9:E14)</f>
        <v>2155000</v>
      </c>
      <c r="F15" s="7">
        <f>SUM(F9:F14)</f>
        <v>2155000</v>
      </c>
      <c r="G15" s="7">
        <f>SUM(G9:G14)</f>
        <v>3283350</v>
      </c>
      <c r="H15" s="7">
        <f>SUM(H9:H14)</f>
        <v>2390000</v>
      </c>
    </row>
    <row r="16" spans="1:8" x14ac:dyDescent="0.2">
      <c r="A16" s="5">
        <v>2321</v>
      </c>
      <c r="B16" s="5">
        <v>2111</v>
      </c>
      <c r="C16" s="5"/>
      <c r="D16" s="1" t="s">
        <v>20</v>
      </c>
      <c r="E16" s="6">
        <v>1400000</v>
      </c>
      <c r="F16" s="6">
        <v>1400000</v>
      </c>
      <c r="G16" s="6">
        <v>890678.94</v>
      </c>
      <c r="H16" s="6">
        <v>1400000</v>
      </c>
    </row>
    <row r="17" spans="1:8" x14ac:dyDescent="0.2">
      <c r="A17" s="5">
        <v>2321</v>
      </c>
      <c r="B17" s="5">
        <v>2324</v>
      </c>
      <c r="C17" s="5"/>
      <c r="D17" s="1" t="s">
        <v>21</v>
      </c>
      <c r="E17" s="6">
        <v>0</v>
      </c>
      <c r="F17" s="6">
        <v>0</v>
      </c>
      <c r="G17" s="6">
        <v>14000</v>
      </c>
      <c r="H17" s="6"/>
    </row>
    <row r="18" spans="1:8" x14ac:dyDescent="0.2">
      <c r="D18" s="2" t="s">
        <v>6</v>
      </c>
      <c r="E18" s="7">
        <f>SUM(E16:E17)</f>
        <v>1400000</v>
      </c>
      <c r="F18" s="7">
        <f>SUM(F16:F17)</f>
        <v>1400000</v>
      </c>
      <c r="G18" s="7">
        <f>SUM(G16:G17)</f>
        <v>904678.94</v>
      </c>
      <c r="H18" s="7">
        <f>SUM(H16:H17)</f>
        <v>1400000</v>
      </c>
    </row>
    <row r="19" spans="1:8" x14ac:dyDescent="0.2">
      <c r="A19" s="5">
        <v>6310</v>
      </c>
      <c r="B19" s="5">
        <v>2141</v>
      </c>
      <c r="C19" s="5"/>
      <c r="D19" s="1" t="s">
        <v>52</v>
      </c>
      <c r="E19" s="6">
        <v>500</v>
      </c>
      <c r="F19" s="6">
        <v>500</v>
      </c>
      <c r="G19" s="6">
        <v>739.95</v>
      </c>
      <c r="H19" s="6">
        <v>700</v>
      </c>
    </row>
    <row r="20" spans="1:8" x14ac:dyDescent="0.2">
      <c r="D20" s="2" t="s">
        <v>7</v>
      </c>
      <c r="E20" s="7">
        <f>SUM(E19:E19)</f>
        <v>500</v>
      </c>
      <c r="F20" s="7">
        <f>SUM(F19:F19)</f>
        <v>500</v>
      </c>
      <c r="G20" s="7">
        <f>SUM(G19:G19)</f>
        <v>739.95</v>
      </c>
      <c r="H20" s="7">
        <f>SUM(H19:H19)</f>
        <v>700</v>
      </c>
    </row>
    <row r="21" spans="1:8" x14ac:dyDescent="0.2">
      <c r="A21" s="5">
        <v>6330</v>
      </c>
      <c r="B21" s="5">
        <v>4134</v>
      </c>
      <c r="C21" s="5"/>
      <c r="D21" s="1" t="s">
        <v>38</v>
      </c>
      <c r="E21" s="6">
        <v>0</v>
      </c>
      <c r="F21" s="6">
        <v>0</v>
      </c>
      <c r="G21" s="6">
        <v>350153.8</v>
      </c>
      <c r="H21" s="6"/>
    </row>
    <row r="22" spans="1:8" x14ac:dyDescent="0.2">
      <c r="D22" s="2" t="s">
        <v>8</v>
      </c>
      <c r="E22" s="7">
        <f>SUM(E21:E21)</f>
        <v>0</v>
      </c>
      <c r="F22" s="7">
        <f>SUM(F21:F21)</f>
        <v>0</v>
      </c>
      <c r="G22" s="7">
        <f>SUM(G21:G21)</f>
        <v>350153.8</v>
      </c>
      <c r="H22" s="7">
        <f>SUM(H21:H21)</f>
        <v>0</v>
      </c>
    </row>
    <row r="23" spans="1:8" x14ac:dyDescent="0.2">
      <c r="E23" s="7"/>
      <c r="F23" s="7"/>
      <c r="G23" s="7"/>
    </row>
    <row r="24" spans="1:8" x14ac:dyDescent="0.2">
      <c r="E24" s="7"/>
      <c r="F24" s="7"/>
      <c r="G24" s="7"/>
    </row>
    <row r="25" spans="1:8" x14ac:dyDescent="0.2">
      <c r="D25" s="2" t="s">
        <v>53</v>
      </c>
      <c r="E25" s="7">
        <v>3555500</v>
      </c>
      <c r="F25" s="7">
        <v>3555500</v>
      </c>
      <c r="G25" s="7">
        <v>4538922.6900000004</v>
      </c>
      <c r="H25" s="10">
        <f>SUM(H15+H18+H20)</f>
        <v>3790700</v>
      </c>
    </row>
    <row r="26" spans="1:8" x14ac:dyDescent="0.2">
      <c r="D26" s="2"/>
      <c r="E26" s="7"/>
      <c r="F26" s="7"/>
      <c r="G26" s="7"/>
      <c r="H26" s="10"/>
    </row>
    <row r="27" spans="1:8" x14ac:dyDescent="0.2">
      <c r="D27" s="2"/>
      <c r="E27" s="7"/>
      <c r="F27" s="7"/>
      <c r="G27" s="7"/>
      <c r="H27" s="10"/>
    </row>
    <row r="28" spans="1:8" x14ac:dyDescent="0.2">
      <c r="D28" s="2"/>
      <c r="E28" s="7"/>
      <c r="F28" s="7"/>
      <c r="G28" s="7"/>
      <c r="H28" s="10"/>
    </row>
    <row r="29" spans="1:8" x14ac:dyDescent="0.2">
      <c r="D29" s="2"/>
      <c r="E29" s="7"/>
      <c r="F29" s="7"/>
      <c r="G29" s="7"/>
      <c r="H29" s="10"/>
    </row>
    <row r="30" spans="1:8" x14ac:dyDescent="0.2">
      <c r="D30" s="2"/>
      <c r="E30" s="7"/>
      <c r="F30" s="7"/>
      <c r="G30" s="7"/>
      <c r="H30" s="10"/>
    </row>
    <row r="31" spans="1:8" x14ac:dyDescent="0.2">
      <c r="D31" s="2"/>
      <c r="E31" s="7"/>
      <c r="F31" s="7"/>
      <c r="G31" s="7"/>
      <c r="H31" s="10"/>
    </row>
    <row r="32" spans="1:8" x14ac:dyDescent="0.2">
      <c r="D32" s="2"/>
      <c r="E32" s="7"/>
      <c r="F32" s="7"/>
      <c r="G32" s="7"/>
      <c r="H32" s="10"/>
    </row>
    <row r="33" spans="1:8" x14ac:dyDescent="0.2">
      <c r="D33" s="2"/>
      <c r="E33" s="7"/>
      <c r="F33" s="7"/>
      <c r="G33" s="7"/>
      <c r="H33" s="10"/>
    </row>
    <row r="34" spans="1:8" x14ac:dyDescent="0.2">
      <c r="D34" s="2"/>
      <c r="E34" s="7"/>
      <c r="F34" s="7"/>
      <c r="G34" s="7"/>
      <c r="H34" s="10"/>
    </row>
    <row r="35" spans="1:8" x14ac:dyDescent="0.2">
      <c r="D35" s="2"/>
      <c r="E35" s="7"/>
      <c r="F35" s="7"/>
      <c r="G35" s="7"/>
      <c r="H35" s="10"/>
    </row>
    <row r="36" spans="1:8" x14ac:dyDescent="0.2">
      <c r="D36" s="2"/>
      <c r="E36" s="7"/>
      <c r="F36" s="7"/>
      <c r="G36" s="7"/>
      <c r="H36" s="10"/>
    </row>
    <row r="37" spans="1:8" x14ac:dyDescent="0.2">
      <c r="D37" s="2"/>
      <c r="E37" s="7"/>
      <c r="F37" s="7"/>
      <c r="G37" s="7"/>
      <c r="H37" s="10"/>
    </row>
    <row r="40" spans="1:8" ht="21" x14ac:dyDescent="0.35">
      <c r="A40" s="3"/>
      <c r="D40" s="3" t="s">
        <v>56</v>
      </c>
    </row>
    <row r="41" spans="1:8" x14ac:dyDescent="0.2">
      <c r="A41" s="4" t="s">
        <v>0</v>
      </c>
      <c r="B41" s="4" t="s">
        <v>1</v>
      </c>
      <c r="C41" s="4"/>
      <c r="D41" s="4" t="s">
        <v>2</v>
      </c>
      <c r="E41" s="4" t="s">
        <v>15</v>
      </c>
      <c r="F41" s="4" t="s">
        <v>16</v>
      </c>
      <c r="G41" s="4" t="s">
        <v>54</v>
      </c>
      <c r="H41" s="4" t="s">
        <v>18</v>
      </c>
    </row>
    <row r="42" spans="1:8" x14ac:dyDescent="0.2">
      <c r="A42" s="8"/>
      <c r="B42" s="8"/>
      <c r="C42" s="8"/>
      <c r="D42" s="8"/>
      <c r="E42" s="8" t="s">
        <v>14</v>
      </c>
      <c r="F42" s="8" t="s">
        <v>14</v>
      </c>
      <c r="G42" s="8" t="s">
        <v>14</v>
      </c>
      <c r="H42" s="8" t="s">
        <v>19</v>
      </c>
    </row>
    <row r="43" spans="1:8" x14ac:dyDescent="0.2">
      <c r="A43" s="5">
        <v>2321</v>
      </c>
      <c r="B43" s="5">
        <v>5011</v>
      </c>
      <c r="C43" s="5"/>
      <c r="D43" s="1" t="s">
        <v>22</v>
      </c>
      <c r="E43" s="6">
        <v>115000</v>
      </c>
      <c r="F43" s="6">
        <v>115000</v>
      </c>
      <c r="G43" s="6">
        <v>94409</v>
      </c>
      <c r="H43" s="6">
        <v>130000</v>
      </c>
    </row>
    <row r="44" spans="1:8" x14ac:dyDescent="0.2">
      <c r="A44" s="5">
        <v>2321</v>
      </c>
      <c r="B44" s="5">
        <v>5021</v>
      </c>
      <c r="C44" s="5"/>
      <c r="D44" s="1" t="s">
        <v>23</v>
      </c>
      <c r="E44" s="6">
        <v>220000</v>
      </c>
      <c r="F44" s="6">
        <v>220000</v>
      </c>
      <c r="G44" s="6">
        <v>146444</v>
      </c>
      <c r="H44" s="6">
        <v>230000</v>
      </c>
    </row>
    <row r="45" spans="1:8" x14ac:dyDescent="0.2">
      <c r="A45" s="5">
        <v>2321</v>
      </c>
      <c r="B45" s="5">
        <v>5031</v>
      </c>
      <c r="C45" s="5"/>
      <c r="D45" s="1" t="s">
        <v>24</v>
      </c>
      <c r="E45" s="6">
        <v>29000</v>
      </c>
      <c r="F45" s="6">
        <v>29000</v>
      </c>
      <c r="G45" s="6">
        <v>23203</v>
      </c>
      <c r="H45" s="6">
        <v>32000</v>
      </c>
    </row>
    <row r="46" spans="1:8" x14ac:dyDescent="0.2">
      <c r="A46" s="5">
        <v>2321</v>
      </c>
      <c r="B46" s="5">
        <v>5032</v>
      </c>
      <c r="C46" s="5"/>
      <c r="D46" s="1" t="s">
        <v>25</v>
      </c>
      <c r="E46" s="6">
        <v>11000</v>
      </c>
      <c r="F46" s="6">
        <v>11000</v>
      </c>
      <c r="G46" s="6">
        <v>8364</v>
      </c>
      <c r="H46" s="6">
        <v>13000</v>
      </c>
    </row>
    <row r="47" spans="1:8" x14ac:dyDescent="0.2">
      <c r="A47" s="5">
        <v>2321</v>
      </c>
      <c r="B47" s="5">
        <v>5038</v>
      </c>
      <c r="C47" s="5"/>
      <c r="D47" s="1" t="s">
        <v>27</v>
      </c>
      <c r="E47" s="6">
        <v>1000</v>
      </c>
      <c r="F47" s="6">
        <v>1000</v>
      </c>
      <c r="G47" s="6">
        <v>926</v>
      </c>
      <c r="H47" s="6">
        <v>1500</v>
      </c>
    </row>
    <row r="48" spans="1:8" x14ac:dyDescent="0.2">
      <c r="A48" s="5">
        <v>2321</v>
      </c>
      <c r="B48" s="5">
        <v>5132</v>
      </c>
      <c r="C48" s="5"/>
      <c r="D48" s="1" t="s">
        <v>28</v>
      </c>
      <c r="E48" s="6">
        <v>5000</v>
      </c>
      <c r="F48" s="6">
        <v>5000</v>
      </c>
      <c r="G48" s="6">
        <v>0</v>
      </c>
      <c r="H48" s="6">
        <v>5000</v>
      </c>
    </row>
    <row r="49" spans="1:8" x14ac:dyDescent="0.2">
      <c r="A49" s="5">
        <v>2321</v>
      </c>
      <c r="B49" s="5">
        <v>5137</v>
      </c>
      <c r="C49" s="5"/>
      <c r="D49" s="1" t="s">
        <v>29</v>
      </c>
      <c r="E49" s="6">
        <v>0</v>
      </c>
      <c r="F49" s="6">
        <v>0</v>
      </c>
      <c r="G49" s="6">
        <v>0</v>
      </c>
      <c r="H49" s="6">
        <v>0</v>
      </c>
    </row>
    <row r="50" spans="1:8" x14ac:dyDescent="0.2">
      <c r="A50" s="5">
        <v>2321</v>
      </c>
      <c r="B50" s="5">
        <v>5139</v>
      </c>
      <c r="C50" s="5"/>
      <c r="D50" s="1" t="s">
        <v>30</v>
      </c>
      <c r="E50" s="6">
        <v>100000</v>
      </c>
      <c r="F50" s="6">
        <v>100000</v>
      </c>
      <c r="G50" s="6">
        <v>55750.7</v>
      </c>
      <c r="H50" s="6">
        <v>80000</v>
      </c>
    </row>
    <row r="51" spans="1:8" x14ac:dyDescent="0.2">
      <c r="A51" s="5">
        <v>2321</v>
      </c>
      <c r="B51" s="5">
        <v>5141</v>
      </c>
      <c r="C51" s="5"/>
      <c r="D51" s="1" t="s">
        <v>31</v>
      </c>
      <c r="E51" s="6">
        <v>415000</v>
      </c>
      <c r="F51" s="6">
        <v>415000</v>
      </c>
      <c r="G51" s="6">
        <v>348463.8</v>
      </c>
      <c r="H51" s="6">
        <v>380000</v>
      </c>
    </row>
    <row r="52" spans="1:8" x14ac:dyDescent="0.2">
      <c r="A52" s="5">
        <v>2321</v>
      </c>
      <c r="B52" s="5">
        <v>5154</v>
      </c>
      <c r="C52" s="5"/>
      <c r="D52" s="1" t="s">
        <v>32</v>
      </c>
      <c r="E52" s="6">
        <v>400000</v>
      </c>
      <c r="F52" s="6">
        <v>420000</v>
      </c>
      <c r="G52" s="6">
        <v>381380</v>
      </c>
      <c r="H52" s="6">
        <v>540000</v>
      </c>
    </row>
    <row r="53" spans="1:8" x14ac:dyDescent="0.2">
      <c r="A53" s="5">
        <v>2321</v>
      </c>
      <c r="B53" s="5">
        <v>5156</v>
      </c>
      <c r="C53" s="5"/>
      <c r="D53" s="1" t="s">
        <v>33</v>
      </c>
      <c r="E53" s="6">
        <v>2000</v>
      </c>
      <c r="F53" s="6">
        <v>2000</v>
      </c>
      <c r="G53" s="6">
        <v>999</v>
      </c>
      <c r="H53" s="6">
        <v>2000</v>
      </c>
    </row>
    <row r="54" spans="1:8" x14ac:dyDescent="0.2">
      <c r="A54" s="5">
        <v>2321</v>
      </c>
      <c r="B54" s="5">
        <v>5161</v>
      </c>
      <c r="C54" s="5"/>
      <c r="D54" s="1" t="s">
        <v>34</v>
      </c>
      <c r="E54" s="6">
        <v>1000</v>
      </c>
      <c r="F54" s="6">
        <v>1000</v>
      </c>
      <c r="G54" s="6">
        <v>548</v>
      </c>
      <c r="H54" s="6">
        <v>1000</v>
      </c>
    </row>
    <row r="55" spans="1:8" x14ac:dyDescent="0.2">
      <c r="A55" s="5">
        <v>2321</v>
      </c>
      <c r="B55" s="5">
        <v>5162</v>
      </c>
      <c r="C55" s="5"/>
      <c r="D55" s="1" t="s">
        <v>35</v>
      </c>
      <c r="E55" s="6">
        <v>5000</v>
      </c>
      <c r="F55" s="6">
        <v>5000</v>
      </c>
      <c r="G55" s="6">
        <v>1732.78</v>
      </c>
      <c r="H55" s="6">
        <v>3000</v>
      </c>
    </row>
    <row r="56" spans="1:8" x14ac:dyDescent="0.2">
      <c r="A56" s="5">
        <v>2321</v>
      </c>
      <c r="B56" s="5">
        <v>5163</v>
      </c>
      <c r="C56" s="5"/>
      <c r="D56" s="1" t="s">
        <v>36</v>
      </c>
      <c r="E56" s="6">
        <v>16000</v>
      </c>
      <c r="F56" s="6">
        <v>16000</v>
      </c>
      <c r="G56" s="6">
        <v>14310</v>
      </c>
      <c r="H56" s="6">
        <v>16000</v>
      </c>
    </row>
    <row r="57" spans="1:8" x14ac:dyDescent="0.2">
      <c r="A57" s="5">
        <v>2321</v>
      </c>
      <c r="B57" s="5">
        <v>5167</v>
      </c>
      <c r="C57" s="5"/>
      <c r="D57" s="1" t="s">
        <v>37</v>
      </c>
      <c r="E57" s="6">
        <v>5000</v>
      </c>
      <c r="F57" s="6">
        <v>5000</v>
      </c>
      <c r="G57" s="6">
        <v>1500</v>
      </c>
      <c r="H57" s="6">
        <v>5000</v>
      </c>
    </row>
    <row r="58" spans="1:8" x14ac:dyDescent="0.2">
      <c r="A58" s="5">
        <v>2321</v>
      </c>
      <c r="B58" s="5">
        <v>5168</v>
      </c>
      <c r="C58" s="5"/>
      <c r="D58" s="1" t="s">
        <v>39</v>
      </c>
      <c r="E58" s="6">
        <v>12000</v>
      </c>
      <c r="F58" s="6">
        <v>12000</v>
      </c>
      <c r="G58" s="6">
        <v>9862</v>
      </c>
      <c r="H58" s="6">
        <v>10000</v>
      </c>
    </row>
    <row r="59" spans="1:8" x14ac:dyDescent="0.2">
      <c r="A59" s="5">
        <v>2321</v>
      </c>
      <c r="B59" s="5">
        <v>5169</v>
      </c>
      <c r="C59" s="5"/>
      <c r="D59" s="1" t="s">
        <v>40</v>
      </c>
      <c r="E59" s="6">
        <v>240000</v>
      </c>
      <c r="F59" s="6">
        <v>420000</v>
      </c>
      <c r="G59" s="6">
        <v>394368.65</v>
      </c>
      <c r="H59" s="6">
        <v>400000</v>
      </c>
    </row>
    <row r="60" spans="1:8" x14ac:dyDescent="0.2">
      <c r="A60" s="5">
        <v>2321</v>
      </c>
      <c r="B60" s="5">
        <v>5171</v>
      </c>
      <c r="C60" s="5"/>
      <c r="D60" s="1" t="s">
        <v>41</v>
      </c>
      <c r="E60" s="6">
        <v>40000</v>
      </c>
      <c r="F60" s="6">
        <v>40000</v>
      </c>
      <c r="G60" s="6">
        <v>35312.43</v>
      </c>
      <c r="H60" s="6">
        <v>40000</v>
      </c>
    </row>
    <row r="61" spans="1:8" x14ac:dyDescent="0.2">
      <c r="A61" s="5">
        <v>2321</v>
      </c>
      <c r="B61" s="5">
        <v>5173</v>
      </c>
      <c r="C61" s="5"/>
      <c r="D61" s="1" t="s">
        <v>42</v>
      </c>
      <c r="E61" s="6">
        <v>8000</v>
      </c>
      <c r="F61" s="6">
        <v>8000</v>
      </c>
      <c r="G61" s="6">
        <v>2476</v>
      </c>
      <c r="H61" s="6">
        <v>5000</v>
      </c>
    </row>
    <row r="62" spans="1:8" x14ac:dyDescent="0.2">
      <c r="A62" s="5">
        <v>2321</v>
      </c>
      <c r="B62" s="5">
        <v>5175</v>
      </c>
      <c r="C62" s="5"/>
      <c r="D62" s="1" t="s">
        <v>43</v>
      </c>
      <c r="E62" s="6">
        <v>9000</v>
      </c>
      <c r="F62" s="6">
        <v>9000</v>
      </c>
      <c r="G62" s="6">
        <v>1955</v>
      </c>
      <c r="H62" s="6">
        <v>5000</v>
      </c>
    </row>
    <row r="63" spans="1:8" x14ac:dyDescent="0.2">
      <c r="A63" s="5">
        <v>2321</v>
      </c>
      <c r="B63" s="5">
        <v>5182</v>
      </c>
      <c r="C63" s="5"/>
      <c r="D63" s="1" t="s">
        <v>44</v>
      </c>
      <c r="E63" s="6">
        <v>0</v>
      </c>
      <c r="F63" s="6">
        <v>0</v>
      </c>
      <c r="G63" s="6">
        <v>3793</v>
      </c>
      <c r="H63" s="6"/>
    </row>
    <row r="64" spans="1:8" x14ac:dyDescent="0.2">
      <c r="A64" s="5">
        <v>2321</v>
      </c>
      <c r="B64" s="5">
        <v>5362</v>
      </c>
      <c r="C64" s="5"/>
      <c r="D64" s="1" t="s">
        <v>45</v>
      </c>
      <c r="E64" s="6">
        <v>120000</v>
      </c>
      <c r="F64" s="6">
        <v>120000</v>
      </c>
      <c r="G64" s="6">
        <v>98840</v>
      </c>
      <c r="H64" s="6">
        <v>110000</v>
      </c>
    </row>
    <row r="65" spans="1:8" x14ac:dyDescent="0.2">
      <c r="A65" s="5">
        <v>2321</v>
      </c>
      <c r="B65" s="5">
        <v>5365</v>
      </c>
      <c r="C65" s="5"/>
      <c r="D65" s="1" t="s">
        <v>46</v>
      </c>
      <c r="E65" s="6">
        <v>500</v>
      </c>
      <c r="F65" s="6">
        <v>500</v>
      </c>
      <c r="G65" s="6">
        <v>100</v>
      </c>
      <c r="H65" s="6">
        <v>500</v>
      </c>
    </row>
    <row r="66" spans="1:8" x14ac:dyDescent="0.2">
      <c r="D66" s="2" t="s">
        <v>6</v>
      </c>
      <c r="E66" s="7">
        <f>SUM(E43:E65)</f>
        <v>1754500</v>
      </c>
      <c r="F66" s="7">
        <f>SUM(F43:F65)</f>
        <v>1954500</v>
      </c>
      <c r="G66" s="7">
        <f>SUM(G43:G65)</f>
        <v>1624737.36</v>
      </c>
      <c r="H66" s="7">
        <f>SUM(H43:H65)</f>
        <v>2009000</v>
      </c>
    </row>
    <row r="67" spans="1:8" x14ac:dyDescent="0.2">
      <c r="A67" s="5">
        <v>6330</v>
      </c>
      <c r="B67" s="5">
        <v>5345</v>
      </c>
      <c r="C67" s="5"/>
      <c r="D67" s="1" t="s">
        <v>26</v>
      </c>
      <c r="E67" s="6">
        <v>0</v>
      </c>
      <c r="F67" s="6">
        <v>0</v>
      </c>
      <c r="G67" s="6">
        <v>350153.8</v>
      </c>
      <c r="H67" s="6"/>
    </row>
    <row r="68" spans="1:8" x14ac:dyDescent="0.2">
      <c r="D68" s="2" t="s">
        <v>8</v>
      </c>
      <c r="E68" s="7">
        <f>SUM(E67:E67)</f>
        <v>0</v>
      </c>
      <c r="F68" s="7">
        <f>SUM(F67:F67)</f>
        <v>0</v>
      </c>
      <c r="G68" s="7">
        <f>SUM(G67:G67)</f>
        <v>350153.8</v>
      </c>
      <c r="H68" s="7">
        <v>0</v>
      </c>
    </row>
    <row r="70" spans="1:8" ht="21" x14ac:dyDescent="0.35">
      <c r="A70" s="3"/>
      <c r="D70" s="3" t="s">
        <v>57</v>
      </c>
    </row>
    <row r="71" spans="1:8" x14ac:dyDescent="0.2">
      <c r="A71" s="4" t="s">
        <v>0</v>
      </c>
      <c r="B71" s="4" t="s">
        <v>1</v>
      </c>
      <c r="C71" s="4"/>
      <c r="D71" s="4" t="s">
        <v>2</v>
      </c>
      <c r="E71" s="4" t="s">
        <v>15</v>
      </c>
      <c r="F71" s="4" t="s">
        <v>16</v>
      </c>
      <c r="G71" s="4" t="s">
        <v>54</v>
      </c>
      <c r="H71" s="4" t="s">
        <v>18</v>
      </c>
    </row>
    <row r="72" spans="1:8" x14ac:dyDescent="0.2">
      <c r="A72" s="8"/>
      <c r="B72" s="8"/>
      <c r="C72" s="8"/>
      <c r="D72" s="8"/>
      <c r="E72" s="8" t="s">
        <v>14</v>
      </c>
      <c r="F72" s="8" t="s">
        <v>14</v>
      </c>
      <c r="G72" s="8" t="s">
        <v>14</v>
      </c>
      <c r="H72" s="8" t="s">
        <v>19</v>
      </c>
    </row>
    <row r="73" spans="1:8" x14ac:dyDescent="0.2">
      <c r="A73" s="5">
        <v>0</v>
      </c>
      <c r="B73" s="5">
        <v>8115</v>
      </c>
      <c r="C73" s="5"/>
      <c r="D73" s="1" t="s">
        <v>58</v>
      </c>
      <c r="E73" s="6">
        <v>-61000</v>
      </c>
      <c r="F73" s="6">
        <v>139000</v>
      </c>
      <c r="G73" s="6">
        <v>-1114031.53</v>
      </c>
      <c r="H73" s="6">
        <v>229300</v>
      </c>
    </row>
    <row r="74" spans="1:8" x14ac:dyDescent="0.2">
      <c r="A74" s="5">
        <v>0</v>
      </c>
      <c r="B74" s="5">
        <v>8124</v>
      </c>
      <c r="C74" s="5"/>
      <c r="D74" s="1" t="s">
        <v>12</v>
      </c>
      <c r="E74" s="6">
        <v>-1740000</v>
      </c>
      <c r="F74" s="6">
        <v>-1740000</v>
      </c>
      <c r="G74" s="6">
        <v>-1450000</v>
      </c>
      <c r="H74" s="6">
        <v>-2011000</v>
      </c>
    </row>
    <row r="75" spans="1:8" x14ac:dyDescent="0.2">
      <c r="A75" s="5">
        <v>0</v>
      </c>
      <c r="B75" s="5">
        <v>8901</v>
      </c>
      <c r="C75" s="5"/>
      <c r="D75" s="1" t="s">
        <v>13</v>
      </c>
      <c r="E75" s="6">
        <v>0</v>
      </c>
      <c r="F75" s="6">
        <v>0</v>
      </c>
      <c r="G75" s="6">
        <v>0</v>
      </c>
      <c r="H75" s="6"/>
    </row>
    <row r="76" spans="1:8" x14ac:dyDescent="0.2">
      <c r="D76" s="2" t="s">
        <v>5</v>
      </c>
      <c r="E76" s="7">
        <f>SUM(E73:E75)</f>
        <v>-1801000</v>
      </c>
      <c r="F76" s="7">
        <f>SUM(F73:F75)</f>
        <v>-1601000</v>
      </c>
      <c r="G76" s="7">
        <f>SUM(G73:G75)</f>
        <v>-2564031.5300000003</v>
      </c>
      <c r="H76" s="7">
        <f>SUM(H73:H75)</f>
        <v>-1781700</v>
      </c>
    </row>
    <row r="79" spans="1:8" x14ac:dyDescent="0.2">
      <c r="A79" s="1" t="s">
        <v>61</v>
      </c>
      <c r="D79" s="13">
        <v>43783</v>
      </c>
    </row>
    <row r="81" spans="1:1" x14ac:dyDescent="0.2">
      <c r="A81" s="1" t="s">
        <v>62</v>
      </c>
    </row>
  </sheetData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8B9A-A0DF-4C5B-AFF8-9FF78B7088FE}">
  <dimension ref="A1:H29"/>
  <sheetViews>
    <sheetView workbookViewId="0">
      <selection activeCell="H30" sqref="H30"/>
    </sheetView>
  </sheetViews>
  <sheetFormatPr defaultRowHeight="12.75" x14ac:dyDescent="0.2"/>
  <cols>
    <col min="1" max="3" width="5.7109375" style="1" customWidth="1"/>
    <col min="4" max="4" width="80.7109375" style="1" customWidth="1"/>
    <col min="5" max="6" width="16.7109375" style="1" customWidth="1"/>
    <col min="7" max="7" width="18.7109375" style="1" customWidth="1"/>
    <col min="8" max="8" width="16.7109375" style="1" customWidth="1"/>
    <col min="9" max="16384" width="9.140625" style="1"/>
  </cols>
  <sheetData>
    <row r="1" spans="1:8" ht="20.100000000000001" customHeight="1" x14ac:dyDescent="0.35">
      <c r="A1" s="3" t="s">
        <v>9</v>
      </c>
    </row>
    <row r="2" spans="1:8" x14ac:dyDescent="0.2">
      <c r="A2" s="4" t="s">
        <v>0</v>
      </c>
      <c r="B2" s="4" t="s">
        <v>1</v>
      </c>
      <c r="C2" s="4"/>
      <c r="D2" s="4" t="s">
        <v>2</v>
      </c>
      <c r="E2" s="4" t="s">
        <v>15</v>
      </c>
      <c r="F2" s="4" t="s">
        <v>16</v>
      </c>
      <c r="G2" s="4" t="s">
        <v>54</v>
      </c>
      <c r="H2" s="4" t="s">
        <v>18</v>
      </c>
    </row>
    <row r="3" spans="1:8" x14ac:dyDescent="0.2">
      <c r="A3" s="8"/>
      <c r="B3" s="8"/>
      <c r="C3" s="8"/>
      <c r="D3" s="8"/>
      <c r="E3" s="8" t="s">
        <v>14</v>
      </c>
      <c r="F3" s="8" t="s">
        <v>14</v>
      </c>
      <c r="G3" s="8" t="s">
        <v>14</v>
      </c>
      <c r="H3" s="8" t="s">
        <v>19</v>
      </c>
    </row>
    <row r="4" spans="1:8" x14ac:dyDescent="0.2">
      <c r="A4" s="5">
        <v>2321</v>
      </c>
      <c r="B4" s="5">
        <v>5011</v>
      </c>
      <c r="C4" s="5"/>
      <c r="D4" s="1" t="s">
        <v>22</v>
      </c>
      <c r="E4" s="6">
        <v>115000</v>
      </c>
      <c r="F4" s="6">
        <v>115000</v>
      </c>
      <c r="G4" s="6">
        <v>94409</v>
      </c>
      <c r="H4" s="6">
        <v>130000</v>
      </c>
    </row>
    <row r="5" spans="1:8" x14ac:dyDescent="0.2">
      <c r="A5" s="5">
        <v>2321</v>
      </c>
      <c r="B5" s="5">
        <v>5021</v>
      </c>
      <c r="C5" s="5"/>
      <c r="D5" s="1" t="s">
        <v>23</v>
      </c>
      <c r="E5" s="6">
        <v>220000</v>
      </c>
      <c r="F5" s="6">
        <v>220000</v>
      </c>
      <c r="G5" s="6">
        <v>146444</v>
      </c>
      <c r="H5" s="6">
        <v>230000</v>
      </c>
    </row>
    <row r="6" spans="1:8" x14ac:dyDescent="0.2">
      <c r="A6" s="5">
        <v>2321</v>
      </c>
      <c r="B6" s="5">
        <v>5031</v>
      </c>
      <c r="C6" s="5"/>
      <c r="D6" s="1" t="s">
        <v>24</v>
      </c>
      <c r="E6" s="6">
        <v>29000</v>
      </c>
      <c r="F6" s="6">
        <v>29000</v>
      </c>
      <c r="G6" s="6">
        <v>23203</v>
      </c>
      <c r="H6" s="6">
        <v>32000</v>
      </c>
    </row>
    <row r="7" spans="1:8" x14ac:dyDescent="0.2">
      <c r="A7" s="5">
        <v>2321</v>
      </c>
      <c r="B7" s="5">
        <v>5032</v>
      </c>
      <c r="C7" s="5"/>
      <c r="D7" s="1" t="s">
        <v>25</v>
      </c>
      <c r="E7" s="6">
        <v>11000</v>
      </c>
      <c r="F7" s="6">
        <v>11000</v>
      </c>
      <c r="G7" s="6">
        <v>8364</v>
      </c>
      <c r="H7" s="6">
        <v>13000</v>
      </c>
    </row>
    <row r="8" spans="1:8" x14ac:dyDescent="0.2">
      <c r="A8" s="5">
        <v>2321</v>
      </c>
      <c r="B8" s="5">
        <v>5038</v>
      </c>
      <c r="C8" s="5"/>
      <c r="D8" s="1" t="s">
        <v>27</v>
      </c>
      <c r="E8" s="6">
        <v>1000</v>
      </c>
      <c r="F8" s="6">
        <v>1000</v>
      </c>
      <c r="G8" s="6">
        <v>926</v>
      </c>
      <c r="H8" s="6">
        <v>1500</v>
      </c>
    </row>
    <row r="9" spans="1:8" x14ac:dyDescent="0.2">
      <c r="A9" s="5">
        <v>2321</v>
      </c>
      <c r="B9" s="5">
        <v>5132</v>
      </c>
      <c r="C9" s="5"/>
      <c r="D9" s="1" t="s">
        <v>28</v>
      </c>
      <c r="E9" s="6">
        <v>5000</v>
      </c>
      <c r="F9" s="6">
        <v>5000</v>
      </c>
      <c r="G9" s="6">
        <v>0</v>
      </c>
      <c r="H9" s="6">
        <v>5000</v>
      </c>
    </row>
    <row r="10" spans="1:8" x14ac:dyDescent="0.2">
      <c r="A10" s="5">
        <v>2321</v>
      </c>
      <c r="B10" s="5">
        <v>5137</v>
      </c>
      <c r="C10" s="5"/>
      <c r="D10" s="1" t="s">
        <v>29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">
      <c r="A11" s="5">
        <v>2321</v>
      </c>
      <c r="B11" s="5">
        <v>5139</v>
      </c>
      <c r="C11" s="5"/>
      <c r="D11" s="1" t="s">
        <v>30</v>
      </c>
      <c r="E11" s="6">
        <v>100000</v>
      </c>
      <c r="F11" s="6">
        <v>100000</v>
      </c>
      <c r="G11" s="6">
        <v>55750.7</v>
      </c>
      <c r="H11" s="6">
        <v>80000</v>
      </c>
    </row>
    <row r="12" spans="1:8" x14ac:dyDescent="0.2">
      <c r="A12" s="5">
        <v>2321</v>
      </c>
      <c r="B12" s="5">
        <v>5141</v>
      </c>
      <c r="C12" s="5"/>
      <c r="D12" s="1" t="s">
        <v>31</v>
      </c>
      <c r="E12" s="6">
        <v>415000</v>
      </c>
      <c r="F12" s="6">
        <v>415000</v>
      </c>
      <c r="G12" s="6">
        <v>348463.8</v>
      </c>
      <c r="H12" s="6">
        <v>380000</v>
      </c>
    </row>
    <row r="13" spans="1:8" x14ac:dyDescent="0.2">
      <c r="A13" s="5">
        <v>2321</v>
      </c>
      <c r="B13" s="5">
        <v>5154</v>
      </c>
      <c r="C13" s="5"/>
      <c r="D13" s="1" t="s">
        <v>32</v>
      </c>
      <c r="E13" s="6">
        <v>400000</v>
      </c>
      <c r="F13" s="6">
        <v>420000</v>
      </c>
      <c r="G13" s="6">
        <v>381380</v>
      </c>
      <c r="H13" s="6">
        <v>540000</v>
      </c>
    </row>
    <row r="14" spans="1:8" x14ac:dyDescent="0.2">
      <c r="A14" s="5">
        <v>2321</v>
      </c>
      <c r="B14" s="5">
        <v>5156</v>
      </c>
      <c r="C14" s="5"/>
      <c r="D14" s="1" t="s">
        <v>33</v>
      </c>
      <c r="E14" s="6">
        <v>2000</v>
      </c>
      <c r="F14" s="6">
        <v>2000</v>
      </c>
      <c r="G14" s="6">
        <v>999</v>
      </c>
      <c r="H14" s="6">
        <v>2000</v>
      </c>
    </row>
    <row r="15" spans="1:8" x14ac:dyDescent="0.2">
      <c r="A15" s="5">
        <v>2321</v>
      </c>
      <c r="B15" s="5">
        <v>5161</v>
      </c>
      <c r="C15" s="5"/>
      <c r="D15" s="1" t="s">
        <v>34</v>
      </c>
      <c r="E15" s="6">
        <v>1000</v>
      </c>
      <c r="F15" s="6">
        <v>1000</v>
      </c>
      <c r="G15" s="6">
        <v>548</v>
      </c>
      <c r="H15" s="6">
        <v>1000</v>
      </c>
    </row>
    <row r="16" spans="1:8" x14ac:dyDescent="0.2">
      <c r="A16" s="5">
        <v>2321</v>
      </c>
      <c r="B16" s="5">
        <v>5162</v>
      </c>
      <c r="C16" s="5"/>
      <c r="D16" s="1" t="s">
        <v>35</v>
      </c>
      <c r="E16" s="6">
        <v>5000</v>
      </c>
      <c r="F16" s="6">
        <v>5000</v>
      </c>
      <c r="G16" s="6">
        <v>1732.78</v>
      </c>
      <c r="H16" s="6">
        <v>3000</v>
      </c>
    </row>
    <row r="17" spans="1:8" x14ac:dyDescent="0.2">
      <c r="A17" s="5">
        <v>2321</v>
      </c>
      <c r="B17" s="5">
        <v>5163</v>
      </c>
      <c r="C17" s="5"/>
      <c r="D17" s="1" t="s">
        <v>36</v>
      </c>
      <c r="E17" s="6">
        <v>16000</v>
      </c>
      <c r="F17" s="6">
        <v>16000</v>
      </c>
      <c r="G17" s="6">
        <v>14310</v>
      </c>
      <c r="H17" s="6">
        <v>16000</v>
      </c>
    </row>
    <row r="18" spans="1:8" x14ac:dyDescent="0.2">
      <c r="A18" s="5">
        <v>2321</v>
      </c>
      <c r="B18" s="5">
        <v>5167</v>
      </c>
      <c r="C18" s="5"/>
      <c r="D18" s="1" t="s">
        <v>37</v>
      </c>
      <c r="E18" s="6">
        <v>5000</v>
      </c>
      <c r="F18" s="6">
        <v>5000</v>
      </c>
      <c r="G18" s="6">
        <v>1500</v>
      </c>
      <c r="H18" s="6">
        <v>5000</v>
      </c>
    </row>
    <row r="19" spans="1:8" x14ac:dyDescent="0.2">
      <c r="A19" s="5">
        <v>2321</v>
      </c>
      <c r="B19" s="5">
        <v>5168</v>
      </c>
      <c r="C19" s="5"/>
      <c r="D19" s="1" t="s">
        <v>39</v>
      </c>
      <c r="E19" s="6">
        <v>12000</v>
      </c>
      <c r="F19" s="6">
        <v>12000</v>
      </c>
      <c r="G19" s="6">
        <v>9862</v>
      </c>
      <c r="H19" s="6">
        <v>10000</v>
      </c>
    </row>
    <row r="20" spans="1:8" x14ac:dyDescent="0.2">
      <c r="A20" s="5">
        <v>2321</v>
      </c>
      <c r="B20" s="5">
        <v>5169</v>
      </c>
      <c r="C20" s="5"/>
      <c r="D20" s="1" t="s">
        <v>40</v>
      </c>
      <c r="E20" s="6">
        <v>240000</v>
      </c>
      <c r="F20" s="6">
        <v>420000</v>
      </c>
      <c r="G20" s="6">
        <v>394368.65</v>
      </c>
      <c r="H20" s="6">
        <v>400000</v>
      </c>
    </row>
    <row r="21" spans="1:8" x14ac:dyDescent="0.2">
      <c r="A21" s="5">
        <v>2321</v>
      </c>
      <c r="B21" s="5">
        <v>5171</v>
      </c>
      <c r="C21" s="5"/>
      <c r="D21" s="1" t="s">
        <v>41</v>
      </c>
      <c r="E21" s="6">
        <v>40000</v>
      </c>
      <c r="F21" s="6">
        <v>40000</v>
      </c>
      <c r="G21" s="6">
        <v>35312.43</v>
      </c>
      <c r="H21" s="6">
        <v>40000</v>
      </c>
    </row>
    <row r="22" spans="1:8" x14ac:dyDescent="0.2">
      <c r="A22" s="5">
        <v>2321</v>
      </c>
      <c r="B22" s="5">
        <v>5173</v>
      </c>
      <c r="C22" s="5"/>
      <c r="D22" s="1" t="s">
        <v>42</v>
      </c>
      <c r="E22" s="6">
        <v>8000</v>
      </c>
      <c r="F22" s="6">
        <v>8000</v>
      </c>
      <c r="G22" s="6">
        <v>2476</v>
      </c>
      <c r="H22" s="6">
        <v>5000</v>
      </c>
    </row>
    <row r="23" spans="1:8" x14ac:dyDescent="0.2">
      <c r="A23" s="5">
        <v>2321</v>
      </c>
      <c r="B23" s="5">
        <v>5175</v>
      </c>
      <c r="C23" s="5"/>
      <c r="D23" s="1" t="s">
        <v>43</v>
      </c>
      <c r="E23" s="6">
        <v>9000</v>
      </c>
      <c r="F23" s="6">
        <v>9000</v>
      </c>
      <c r="G23" s="6">
        <v>1955</v>
      </c>
      <c r="H23" s="6">
        <v>5000</v>
      </c>
    </row>
    <row r="24" spans="1:8" x14ac:dyDescent="0.2">
      <c r="A24" s="5">
        <v>2321</v>
      </c>
      <c r="B24" s="5">
        <v>5182</v>
      </c>
      <c r="C24" s="5"/>
      <c r="D24" s="1" t="s">
        <v>44</v>
      </c>
      <c r="E24" s="6">
        <v>0</v>
      </c>
      <c r="F24" s="6">
        <v>0</v>
      </c>
      <c r="G24" s="6">
        <v>3793</v>
      </c>
      <c r="H24" s="6"/>
    </row>
    <row r="25" spans="1:8" x14ac:dyDescent="0.2">
      <c r="A25" s="5">
        <v>2321</v>
      </c>
      <c r="B25" s="5">
        <v>5362</v>
      </c>
      <c r="C25" s="5"/>
      <c r="D25" s="1" t="s">
        <v>45</v>
      </c>
      <c r="E25" s="6">
        <v>120000</v>
      </c>
      <c r="F25" s="6">
        <v>120000</v>
      </c>
      <c r="G25" s="6">
        <v>98840</v>
      </c>
      <c r="H25" s="6">
        <v>110000</v>
      </c>
    </row>
    <row r="26" spans="1:8" x14ac:dyDescent="0.2">
      <c r="A26" s="5">
        <v>2321</v>
      </c>
      <c r="B26" s="5">
        <v>5365</v>
      </c>
      <c r="C26" s="5"/>
      <c r="D26" s="1" t="s">
        <v>46</v>
      </c>
      <c r="E26" s="6">
        <v>500</v>
      </c>
      <c r="F26" s="6">
        <v>500</v>
      </c>
      <c r="G26" s="6">
        <v>100</v>
      </c>
      <c r="H26" s="6">
        <v>500</v>
      </c>
    </row>
    <row r="27" spans="1:8" x14ac:dyDescent="0.2">
      <c r="D27" s="2" t="s">
        <v>6</v>
      </c>
      <c r="E27" s="7">
        <f>SUM(E4:E26)</f>
        <v>1754500</v>
      </c>
      <c r="F27" s="7">
        <f>SUM(F4:F26)</f>
        <v>1954500</v>
      </c>
      <c r="G27" s="7">
        <f>SUM(G4:G26)</f>
        <v>1624737.36</v>
      </c>
      <c r="H27" s="7">
        <f>SUM(H4:H26)</f>
        <v>2009000</v>
      </c>
    </row>
    <row r="28" spans="1:8" x14ac:dyDescent="0.2">
      <c r="A28" s="5">
        <v>6330</v>
      </c>
      <c r="B28" s="5">
        <v>5345</v>
      </c>
      <c r="C28" s="5"/>
      <c r="D28" s="1" t="s">
        <v>26</v>
      </c>
      <c r="E28" s="6">
        <v>0</v>
      </c>
      <c r="F28" s="6">
        <v>0</v>
      </c>
      <c r="G28" s="6">
        <v>350153.8</v>
      </c>
      <c r="H28" s="6"/>
    </row>
    <row r="29" spans="1:8" x14ac:dyDescent="0.2">
      <c r="D29" s="2" t="s">
        <v>8</v>
      </c>
      <c r="E29" s="7">
        <f>SUM(E28:E28)</f>
        <v>0</v>
      </c>
      <c r="F29" s="7">
        <f>SUM(F28:F28)</f>
        <v>0</v>
      </c>
      <c r="G29" s="7">
        <f>SUM(G28:G28)</f>
        <v>350153.8</v>
      </c>
      <c r="H29" s="7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7867-708C-4184-BA00-894F2E72B8D3}">
  <dimension ref="A1:H7"/>
  <sheetViews>
    <sheetView workbookViewId="0">
      <selection sqref="A1:H8"/>
    </sheetView>
  </sheetViews>
  <sheetFormatPr defaultRowHeight="12.75" x14ac:dyDescent="0.2"/>
  <cols>
    <col min="1" max="3" width="5.7109375" style="1" customWidth="1"/>
    <col min="4" max="4" width="80.7109375" style="1" customWidth="1"/>
    <col min="5" max="6" width="16.7109375" style="1" customWidth="1"/>
    <col min="7" max="7" width="18.140625" style="1" customWidth="1"/>
    <col min="8" max="8" width="16.7109375" style="1" customWidth="1"/>
    <col min="9" max="16384" width="9.140625" style="1"/>
  </cols>
  <sheetData>
    <row r="1" spans="1:8" ht="20.100000000000001" customHeight="1" x14ac:dyDescent="0.35">
      <c r="A1" s="3" t="s">
        <v>10</v>
      </c>
    </row>
    <row r="2" spans="1:8" x14ac:dyDescent="0.2">
      <c r="A2" s="4" t="s">
        <v>0</v>
      </c>
      <c r="B2" s="4" t="s">
        <v>1</v>
      </c>
      <c r="C2" s="4"/>
      <c r="D2" s="4" t="s">
        <v>2</v>
      </c>
      <c r="E2" s="4" t="s">
        <v>15</v>
      </c>
      <c r="F2" s="4" t="s">
        <v>16</v>
      </c>
      <c r="G2" s="4" t="s">
        <v>54</v>
      </c>
      <c r="H2" s="4" t="s">
        <v>18</v>
      </c>
    </row>
    <row r="3" spans="1:8" x14ac:dyDescent="0.2">
      <c r="A3" s="8"/>
      <c r="B3" s="8"/>
      <c r="C3" s="8"/>
      <c r="D3" s="8"/>
      <c r="E3" s="8" t="s">
        <v>14</v>
      </c>
      <c r="F3" s="8" t="s">
        <v>14</v>
      </c>
      <c r="G3" s="8" t="s">
        <v>14</v>
      </c>
      <c r="H3" s="8" t="s">
        <v>19</v>
      </c>
    </row>
    <row r="4" spans="1:8" x14ac:dyDescent="0.2">
      <c r="A4" s="5">
        <v>0</v>
      </c>
      <c r="B4" s="5">
        <v>8115</v>
      </c>
      <c r="C4" s="5"/>
      <c r="D4" s="1" t="s">
        <v>11</v>
      </c>
      <c r="E4" s="6">
        <v>-61000</v>
      </c>
      <c r="F4" s="6">
        <v>139000</v>
      </c>
      <c r="G4" s="6">
        <v>-1114031.53</v>
      </c>
      <c r="H4" s="6">
        <v>229300</v>
      </c>
    </row>
    <row r="5" spans="1:8" x14ac:dyDescent="0.2">
      <c r="A5" s="5">
        <v>0</v>
      </c>
      <c r="B5" s="5">
        <v>8124</v>
      </c>
      <c r="C5" s="5"/>
      <c r="D5" s="1" t="s">
        <v>12</v>
      </c>
      <c r="E5" s="6">
        <v>-1740000</v>
      </c>
      <c r="F5" s="6">
        <v>-1740000</v>
      </c>
      <c r="G5" s="6">
        <v>-1450000</v>
      </c>
      <c r="H5" s="6">
        <v>-2011000</v>
      </c>
    </row>
    <row r="6" spans="1:8" x14ac:dyDescent="0.2">
      <c r="A6" s="5">
        <v>0</v>
      </c>
      <c r="B6" s="5">
        <v>8901</v>
      </c>
      <c r="C6" s="5"/>
      <c r="D6" s="1" t="s">
        <v>13</v>
      </c>
      <c r="E6" s="6">
        <v>0</v>
      </c>
      <c r="F6" s="6">
        <v>0</v>
      </c>
      <c r="G6" s="6">
        <v>0</v>
      </c>
      <c r="H6" s="6"/>
    </row>
    <row r="7" spans="1:8" x14ac:dyDescent="0.2">
      <c r="D7" s="2" t="s">
        <v>5</v>
      </c>
      <c r="E7" s="7">
        <f>SUM(E4:E6)</f>
        <v>-1801000</v>
      </c>
      <c r="F7" s="7">
        <f>SUM(F4:F6)</f>
        <v>-1601000</v>
      </c>
      <c r="G7" s="7">
        <f>SUM(G4:G6)</f>
        <v>-2564031.5300000003</v>
      </c>
      <c r="H7" s="7">
        <f>SUM(H4:H6)</f>
        <v>-1781700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2019-11-13T14:11:16Z</cp:lastPrinted>
  <dcterms:created xsi:type="dcterms:W3CDTF">2019-11-13T12:46:32Z</dcterms:created>
  <dcterms:modified xsi:type="dcterms:W3CDTF">2019-11-13T14:18:42Z</dcterms:modified>
</cp:coreProperties>
</file>